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P\"/>
    </mc:Choice>
  </mc:AlternateContent>
  <bookViews>
    <workbookView xWindow="114" yWindow="43" windowWidth="19133" windowHeight="77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7" i="1" l="1"/>
  <c r="L7" i="1" s="1"/>
  <c r="F7" i="1"/>
  <c r="K7" i="1" s="1"/>
  <c r="E7" i="1"/>
  <c r="J7" i="1" s="1"/>
  <c r="D7" i="1"/>
  <c r="I7" i="1" s="1"/>
  <c r="G5" i="1"/>
  <c r="L5" i="1" s="1"/>
  <c r="F5" i="1"/>
  <c r="K5" i="1" s="1"/>
  <c r="E5" i="1"/>
  <c r="J5" i="1" s="1"/>
  <c r="D5" i="1"/>
  <c r="I5" i="1" s="1"/>
  <c r="F6" i="1"/>
  <c r="K6" i="1" s="1"/>
  <c r="E6" i="1"/>
  <c r="J6" i="1" s="1"/>
  <c r="D6" i="1"/>
  <c r="I6" i="1" s="1"/>
  <c r="N5" i="1" l="1"/>
  <c r="N7" i="1"/>
  <c r="G6" i="1"/>
  <c r="L6" i="1" s="1"/>
  <c r="N6" i="1" s="1"/>
  <c r="G8" i="1" l="1"/>
  <c r="G9" i="1" s="1"/>
  <c r="F8" i="1" s="1"/>
  <c r="F9" i="1" s="1"/>
  <c r="G10" i="1" l="1"/>
  <c r="L8" i="1" s="1"/>
  <c r="F10" i="1"/>
  <c r="K8" i="1" s="1"/>
  <c r="E8" i="1"/>
  <c r="E9" i="1" l="1"/>
  <c r="D8" i="1" s="1"/>
  <c r="D9" i="1" s="1"/>
  <c r="D10" i="1" s="1"/>
  <c r="I8" i="1" s="1"/>
  <c r="E10" i="1" l="1"/>
  <c r="J8" i="1" s="1"/>
  <c r="N8" i="1" l="1"/>
  <c r="N10" i="1" s="1"/>
  <c r="L10" i="1" l="1"/>
  <c r="L12" i="1" s="1"/>
  <c r="K10" i="1" s="1"/>
  <c r="K11" i="1" l="1"/>
  <c r="K12" i="1" s="1"/>
  <c r="J10" i="1" s="1"/>
  <c r="J11" i="1" l="1"/>
  <c r="J12" i="1" s="1"/>
  <c r="I10" i="1" s="1"/>
  <c r="I12" i="1" s="1"/>
</calcChain>
</file>

<file path=xl/sharedStrings.xml><?xml version="1.0" encoding="utf-8"?>
<sst xmlns="http://schemas.openxmlformats.org/spreadsheetml/2006/main" count="21" uniqueCount="18">
  <si>
    <t>Testo</t>
  </si>
  <si>
    <t>minuti</t>
  </si>
  <si>
    <t>Secondi</t>
  </si>
  <si>
    <t>centesimi</t>
  </si>
  <si>
    <t>www.office-guru.com</t>
  </si>
  <si>
    <t>TOTALE</t>
  </si>
  <si>
    <t>Ore</t>
  </si>
  <si>
    <t>ore</t>
  </si>
  <si>
    <t>Ora partenza</t>
  </si>
  <si>
    <t>ora arrivo</t>
  </si>
  <si>
    <t>Penalità</t>
  </si>
  <si>
    <t>ora arrivo + Penalità</t>
  </si>
  <si>
    <t>Valore sommabile in  centesimi di secondo</t>
  </si>
  <si>
    <t>01374512</t>
  </si>
  <si>
    <t>01374600</t>
  </si>
  <si>
    <t>00000013</t>
  </si>
  <si>
    <t>Intervallo</t>
  </si>
  <si>
    <t>inserire i tempi nel formato HHMMSSCC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</si>
</sst>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#;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2" applyNumberFormat="0" applyAlignment="0" applyProtection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1" applyNumberFormat="1"/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49" fontId="2" fillId="2" borderId="2" xfId="2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3">
    <cellStyle name="Hyperlink" xfId="1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ffice-gur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workbookViewId="0">
      <selection activeCell="B15" sqref="B15"/>
    </sheetView>
  </sheetViews>
  <sheetFormatPr defaultRowHeight="14.3" outlineLevelRow="1" outlineLevelCol="1" x14ac:dyDescent="0.25"/>
  <cols>
    <col min="1" max="1" width="18.85546875" bestFit="1" customWidth="1"/>
    <col min="2" max="2" width="9.140625" style="1"/>
    <col min="3" max="4" width="11.28515625" hidden="1" customWidth="1" outlineLevel="1"/>
    <col min="5" max="6" width="8.85546875" hidden="1" customWidth="1" outlineLevel="1"/>
    <col min="7" max="7" width="11.28515625" hidden="1" customWidth="1" outlineLevel="1"/>
    <col min="8" max="8" width="8.85546875" collapsed="1"/>
    <col min="10" max="13" width="11.28515625" customWidth="1"/>
    <col min="14" max="14" width="15.85546875" hidden="1" customWidth="1"/>
  </cols>
  <sheetData>
    <row r="2" spans="1:14" x14ac:dyDescent="0.25">
      <c r="I2" s="7" t="s">
        <v>5</v>
      </c>
      <c r="J2" s="7"/>
      <c r="K2" s="7"/>
      <c r="L2" s="7"/>
    </row>
    <row r="3" spans="1:14" ht="57.05" x14ac:dyDescent="0.25">
      <c r="B3" s="2" t="s">
        <v>0</v>
      </c>
      <c r="C3" s="3"/>
      <c r="D3" s="3" t="s">
        <v>7</v>
      </c>
      <c r="E3" s="3" t="s">
        <v>1</v>
      </c>
      <c r="F3" s="3" t="s">
        <v>2</v>
      </c>
      <c r="G3" s="3" t="s">
        <v>3</v>
      </c>
      <c r="I3" s="3" t="s">
        <v>6</v>
      </c>
      <c r="J3" s="3" t="s">
        <v>1</v>
      </c>
      <c r="K3" s="3" t="s">
        <v>2</v>
      </c>
      <c r="L3" s="3" t="s">
        <v>3</v>
      </c>
      <c r="M3" s="3"/>
      <c r="N3" s="3" t="s">
        <v>12</v>
      </c>
    </row>
    <row r="4" spans="1:14" x14ac:dyDescent="0.25">
      <c r="B4" s="4"/>
      <c r="C4" s="5"/>
      <c r="D4" s="5"/>
      <c r="E4" s="5"/>
      <c r="F4" s="5"/>
      <c r="G4" s="5"/>
      <c r="J4" s="5"/>
      <c r="K4" s="5"/>
      <c r="L4" s="5"/>
      <c r="M4" s="5"/>
      <c r="N4" s="5"/>
    </row>
    <row r="5" spans="1:14" x14ac:dyDescent="0.25">
      <c r="A5" t="s">
        <v>8</v>
      </c>
      <c r="B5" s="10" t="s">
        <v>13</v>
      </c>
      <c r="C5" s="5"/>
      <c r="D5" s="8" t="str">
        <f>+LEFT(B5,2)</f>
        <v>01</v>
      </c>
      <c r="E5" s="5" t="str">
        <f>+MID(B5,3,2)</f>
        <v>37</v>
      </c>
      <c r="F5" s="5" t="str">
        <f>+MID(B5,5,2)</f>
        <v>45</v>
      </c>
      <c r="G5" s="5" t="str">
        <f>+RIGHT(B5,2)</f>
        <v>12</v>
      </c>
      <c r="I5" s="9" t="str">
        <f>+D5</f>
        <v>01</v>
      </c>
      <c r="J5" s="9" t="str">
        <f t="shared" ref="J5:L5" si="0">+E5</f>
        <v>37</v>
      </c>
      <c r="K5" s="9" t="str">
        <f t="shared" si="0"/>
        <v>45</v>
      </c>
      <c r="L5" s="9" t="str">
        <f t="shared" si="0"/>
        <v>12</v>
      </c>
      <c r="M5" s="5"/>
      <c r="N5" s="5">
        <f>+((I5*60+J5)*60+K5)*100+L5</f>
        <v>586512</v>
      </c>
    </row>
    <row r="6" spans="1:14" x14ac:dyDescent="0.25">
      <c r="A6" t="s">
        <v>9</v>
      </c>
      <c r="B6" s="10" t="s">
        <v>14</v>
      </c>
      <c r="D6" s="8" t="str">
        <f>+LEFT(B6,2)</f>
        <v>01</v>
      </c>
      <c r="E6" s="5" t="str">
        <f>+MID(B6,3,2)</f>
        <v>37</v>
      </c>
      <c r="F6" s="5" t="str">
        <f>+MID(B6,5,2)</f>
        <v>46</v>
      </c>
      <c r="G6" s="5" t="str">
        <f>+RIGHT(B6,2)</f>
        <v>00</v>
      </c>
      <c r="I6" s="9" t="str">
        <f>+D6</f>
        <v>01</v>
      </c>
      <c r="J6" s="9" t="str">
        <f t="shared" ref="J6" si="1">+E6</f>
        <v>37</v>
      </c>
      <c r="K6" s="9" t="str">
        <f t="shared" ref="K6" si="2">+F6</f>
        <v>46</v>
      </c>
      <c r="L6" s="9" t="str">
        <f t="shared" ref="L6" si="3">+G6</f>
        <v>00</v>
      </c>
      <c r="M6" s="5"/>
      <c r="N6" s="5">
        <f t="shared" ref="N6:N8" si="4">+((I6*60+J6)*60+K6)*100+L6</f>
        <v>586600</v>
      </c>
    </row>
    <row r="7" spans="1:14" x14ac:dyDescent="0.25">
      <c r="A7" t="s">
        <v>10</v>
      </c>
      <c r="B7" s="10" t="s">
        <v>15</v>
      </c>
      <c r="D7" s="8" t="str">
        <f>+LEFT(B7,2)</f>
        <v>00</v>
      </c>
      <c r="E7" s="5" t="str">
        <f>+MID(B7,3,2)</f>
        <v>00</v>
      </c>
      <c r="F7" s="5" t="str">
        <f>+MID(B7,5,2)</f>
        <v>00</v>
      </c>
      <c r="G7" s="5" t="str">
        <f>+RIGHT(B7,2)</f>
        <v>13</v>
      </c>
      <c r="I7" s="9" t="str">
        <f>+D7</f>
        <v>00</v>
      </c>
      <c r="J7" s="9" t="str">
        <f t="shared" ref="J7" si="5">+E7</f>
        <v>00</v>
      </c>
      <c r="K7" s="9" t="str">
        <f t="shared" ref="K7" si="6">+F7</f>
        <v>00</v>
      </c>
      <c r="L7" s="9" t="str">
        <f t="shared" ref="L7" si="7">+G7</f>
        <v>13</v>
      </c>
      <c r="M7" s="5"/>
      <c r="N7" s="5">
        <f t="shared" si="4"/>
        <v>13</v>
      </c>
    </row>
    <row r="8" spans="1:14" x14ac:dyDescent="0.25">
      <c r="A8" t="s">
        <v>11</v>
      </c>
      <c r="C8" s="5"/>
      <c r="D8" s="8">
        <f>+D6+D7+E9/60</f>
        <v>1</v>
      </c>
      <c r="E8" s="5">
        <f>+E6+E7+F9/60</f>
        <v>37</v>
      </c>
      <c r="F8" s="5">
        <f>+F6+F7+G9/100</f>
        <v>46</v>
      </c>
      <c r="G8" s="5">
        <f>+G6+G7</f>
        <v>13</v>
      </c>
      <c r="I8" s="9">
        <f>+D10</f>
        <v>1</v>
      </c>
      <c r="J8" s="9">
        <f t="shared" ref="J8:L8" si="8">+E10</f>
        <v>37</v>
      </c>
      <c r="K8" s="9">
        <f t="shared" si="8"/>
        <v>46</v>
      </c>
      <c r="L8" s="9">
        <f t="shared" si="8"/>
        <v>13</v>
      </c>
      <c r="M8" s="5"/>
      <c r="N8" s="5">
        <f t="shared" si="4"/>
        <v>586613</v>
      </c>
    </row>
    <row r="9" spans="1:14" hidden="1" outlineLevel="1" x14ac:dyDescent="0.25">
      <c r="C9" s="5"/>
      <c r="D9" s="8">
        <f>+INT(D8/60)*60</f>
        <v>0</v>
      </c>
      <c r="E9" s="5">
        <f>+INT(E8/60)*60</f>
        <v>0</v>
      </c>
      <c r="F9" s="5">
        <f>+INT(F8/60)*60</f>
        <v>0</v>
      </c>
      <c r="G9" s="5">
        <f>+INT(G8/100)*100</f>
        <v>0</v>
      </c>
      <c r="J9" s="5"/>
      <c r="K9" s="5"/>
      <c r="L9" s="5"/>
      <c r="M9" s="5"/>
      <c r="N9" s="5"/>
    </row>
    <row r="10" spans="1:14" hidden="1" outlineLevel="1" x14ac:dyDescent="0.25">
      <c r="C10" s="5"/>
      <c r="D10" s="8">
        <f>+D8-D9</f>
        <v>1</v>
      </c>
      <c r="E10" s="5">
        <f>+E8-E9</f>
        <v>37</v>
      </c>
      <c r="F10" s="5">
        <f>+F8-F9</f>
        <v>46</v>
      </c>
      <c r="G10" s="5">
        <f>+G8-G9</f>
        <v>13</v>
      </c>
      <c r="I10" s="9">
        <f>+(N10-L12-K12*100-J12*100*60)/100/60/60</f>
        <v>0</v>
      </c>
      <c r="J10" s="9">
        <f>+(N10-L12-K12*100)/100/60</f>
        <v>0</v>
      </c>
      <c r="K10" s="9">
        <f>+(N10-L12)/100</f>
        <v>1</v>
      </c>
      <c r="L10" s="9">
        <f>+N10-INT(N10/100)*100</f>
        <v>1</v>
      </c>
      <c r="M10" s="5"/>
      <c r="N10" s="5">
        <f>+N8-N5</f>
        <v>101</v>
      </c>
    </row>
    <row r="11" spans="1:14" hidden="1" outlineLevel="1" x14ac:dyDescent="0.25">
      <c r="C11" s="5"/>
      <c r="D11" s="5"/>
      <c r="E11" s="5"/>
      <c r="F11" s="5"/>
      <c r="G11" s="5"/>
      <c r="I11" s="5"/>
      <c r="J11" s="5">
        <f>+INT(J10/60)*60</f>
        <v>0</v>
      </c>
      <c r="K11" s="5">
        <f>+INT(K10/60)*60</f>
        <v>0</v>
      </c>
      <c r="L11" s="5"/>
      <c r="M11" s="5"/>
      <c r="N11" s="5"/>
    </row>
    <row r="12" spans="1:14" collapsed="1" x14ac:dyDescent="0.25">
      <c r="A12" t="s">
        <v>16</v>
      </c>
      <c r="C12" s="5"/>
      <c r="D12" s="5"/>
      <c r="E12" s="5"/>
      <c r="F12" s="5"/>
      <c r="G12" s="5"/>
      <c r="I12" s="9">
        <f>+I10-I11</f>
        <v>0</v>
      </c>
      <c r="J12" s="9">
        <f>+J10-J11</f>
        <v>0</v>
      </c>
      <c r="K12" s="9">
        <f>+K10-K11</f>
        <v>1</v>
      </c>
      <c r="L12" s="9">
        <f>+L10</f>
        <v>1</v>
      </c>
      <c r="M12" s="5"/>
      <c r="N12" s="5"/>
    </row>
    <row r="13" spans="1:14" x14ac:dyDescent="0.25">
      <c r="C13" s="5"/>
      <c r="D13" s="5"/>
      <c r="E13" s="5"/>
      <c r="F13" s="5"/>
      <c r="G13" s="5"/>
      <c r="J13" s="5"/>
      <c r="K13" s="5"/>
      <c r="L13" s="5"/>
      <c r="M13" s="5"/>
      <c r="N13" s="5"/>
    </row>
    <row r="14" spans="1:14" x14ac:dyDescent="0.25">
      <c r="B14" s="11" t="s">
        <v>17</v>
      </c>
    </row>
    <row r="16" spans="1:14" x14ac:dyDescent="0.25">
      <c r="B16" s="6" t="s">
        <v>4</v>
      </c>
    </row>
  </sheetData>
  <mergeCells count="1">
    <mergeCell ref="I2:L2"/>
  </mergeCells>
  <hyperlinks>
    <hyperlink ref="B16" r:id="rId1"/>
  </hyperlinks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Andrea Terzaghi</cp:lastModifiedBy>
  <dcterms:created xsi:type="dcterms:W3CDTF">2013-08-05T22:06:59Z</dcterms:created>
  <dcterms:modified xsi:type="dcterms:W3CDTF">2017-11-14T22:43:03Z</dcterms:modified>
</cp:coreProperties>
</file>